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994\Documents\New Site\council\returns and prompt\2019\Prompt\"/>
    </mc:Choice>
  </mc:AlternateContent>
  <bookViews>
    <workbookView xWindow="0" yWindow="0" windowWidth="28800" windowHeight="12300" activeTab="3"/>
  </bookViews>
  <sheets>
    <sheet name="Q1 - Prompt Payments Return" sheetId="1" r:id="rId1"/>
    <sheet name="Q2 - Prompt Payments Return" sheetId="2" r:id="rId2"/>
    <sheet name="Q3 - Prompt Payments Return" sheetId="3" r:id="rId3"/>
    <sheet name="Q4 - Prompt Payments Return" sheetId="4" r:id="rId4"/>
  </sheets>
  <definedNames>
    <definedName name="_xlnm.Print_Area" localSheetId="0">'Q1 - Prompt Payments Return'!$A$1:$D$32</definedName>
  </definedNames>
  <calcPr calcId="162913"/>
</workbook>
</file>

<file path=xl/calcChain.xml><?xml version="1.0" encoding="utf-8"?>
<calcChain xmlns="http://schemas.openxmlformats.org/spreadsheetml/2006/main">
  <c r="C25" i="4" l="1"/>
  <c r="B25" i="4"/>
  <c r="C23" i="4"/>
  <c r="C19" i="4" s="1"/>
  <c r="D22" i="4"/>
  <c r="C21" i="4"/>
  <c r="C20" i="4"/>
  <c r="B19" i="4"/>
  <c r="D21" i="4" s="1"/>
  <c r="D20" i="4" l="1"/>
  <c r="D23" i="4"/>
  <c r="D19" i="4" l="1"/>
  <c r="C25" i="3" l="1"/>
  <c r="B25" i="3"/>
  <c r="D23" i="3"/>
  <c r="D22" i="3"/>
  <c r="D19" i="3" s="1"/>
  <c r="D21" i="3"/>
  <c r="D20" i="3"/>
  <c r="C25" i="2" l="1"/>
  <c r="B25" i="2"/>
  <c r="D23" i="2"/>
  <c r="D22" i="2"/>
  <c r="D21" i="2"/>
  <c r="D19" i="2" s="1"/>
  <c r="D20" i="2"/>
  <c r="C19" i="2"/>
  <c r="D22" i="1" l="1"/>
  <c r="C25" i="1"/>
  <c r="B25" i="1"/>
  <c r="D21" i="1" l="1"/>
  <c r="D23" i="1"/>
  <c r="D20" i="1"/>
  <c r="D19" i="1" l="1"/>
</calcChain>
</file>

<file path=xl/sharedStrings.xml><?xml version="1.0" encoding="utf-8"?>
<sst xmlns="http://schemas.openxmlformats.org/spreadsheetml/2006/main" count="112" uniqueCount="34">
  <si>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</si>
  <si>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</si>
  <si>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</si>
  <si>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</si>
  <si>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</si>
  <si>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</si>
  <si>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</si>
  <si>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</si>
  <si>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</si>
  <si>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</si>
  <si>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</si>
  <si>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</si>
  <si>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</si>
  <si>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</si>
  <si>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</si>
  <si>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</si>
  <si>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</si>
  <si>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</si>
  <si>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</si>
  <si>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</si>
  <si>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</si>
  <si>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Department of Housing, Planning, Community &amp; Local Government.</t>
  </si>
  <si>
    <t xml:space="preserve">Dublin City Council </t>
  </si>
  <si>
    <t>01 January - 31st March 2019</t>
  </si>
  <si>
    <t>1st April - 30th June 2019</t>
  </si>
  <si>
    <t xml:space="preserve"> </t>
  </si>
  <si>
    <t xml:space="preserve">Signed:  </t>
  </si>
  <si>
    <t>Allwynne O'Connor</t>
  </si>
  <si>
    <t xml:space="preserve">Date:  </t>
  </si>
  <si>
    <t xml:space="preserve">the Health Service Executive, the Local Authorities, State Agencies and all other </t>
  </si>
  <si>
    <t>1st July - 30th September 2019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</si>
  <si>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</si>
  <si>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</si>
  <si>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1 October 2019 - 31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</si>
</sst>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_-;\-[$€-2]\ * #,##0_-;_-[$€-2]\ * &quot;-&quot;??_-;_-@_-"/>
  </numFmts>
  <fonts count="11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4" fontId="3" fillId="0" borderId="0" xfId="0" applyNumberFormat="1" applyFont="1" applyAlignment="1">
      <alignment horizontal="left" vertical="center"/>
    </xf>
    <xf numFmtId="0" fontId="3" fillId="2" borderId="2" xfId="0" applyFont="1" applyFill="1" applyBorder="1" applyAlignment="1">
      <alignment horizontal="center" wrapText="1"/>
    </xf>
    <xf numFmtId="9" fontId="3" fillId="0" borderId="2" xfId="1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9" fontId="3" fillId="3" borderId="1" xfId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3" fillId="0" borderId="5" xfId="0" applyNumberFormat="1" applyFont="1" applyBorder="1" applyAlignment="1">
      <alignment wrapText="1"/>
    </xf>
    <xf numFmtId="9" fontId="3" fillId="2" borderId="2" xfId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4" fontId="4" fillId="0" borderId="0" xfId="0" applyNumberFormat="1" applyFont="1" applyAlignment="1"/>
    <xf numFmtId="0" fontId="3" fillId="0" borderId="2" xfId="0" applyFont="1" applyBorder="1" applyAlignment="1">
      <alignment wrapText="1"/>
    </xf>
    <xf numFmtId="4" fontId="6" fillId="3" borderId="10" xfId="0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9" fontId="3" fillId="0" borderId="2" xfId="1" applyFont="1" applyBorder="1" applyAlignment="1">
      <alignment horizontal="center" vertical="center" wrapText="1"/>
    </xf>
    <xf numFmtId="164" fontId="4" fillId="0" borderId="0" xfId="0" applyNumberFormat="1" applyFont="1" applyAlignment="1"/>
    <xf numFmtId="0" fontId="6" fillId="3" borderId="12" xfId="0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4" fillId="0" borderId="8" xfId="0" applyFont="1" applyBorder="1" applyAlignment="1"/>
    <xf numFmtId="0" fontId="3" fillId="0" borderId="13" xfId="0" applyFont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 wrapText="1"/>
    </xf>
    <xf numFmtId="9" fontId="3" fillId="0" borderId="8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0" xfId="0" applyFont="1"/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2" borderId="9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  <xf numFmtId="9" fontId="9" fillId="0" borderId="8" xfId="1" applyFont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10" fillId="3" borderId="8" xfId="0" applyFont="1" applyFill="1" applyBorder="1" applyAlignment="1">
      <alignment horizontal="center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9" fontId="9" fillId="0" borderId="8" xfId="1" applyFont="1" applyBorder="1" applyAlignment="1">
      <alignment horizontal="center" vertical="center" wrapText="1"/>
    </xf>
    <xf numFmtId="164" fontId="7" fillId="0" borderId="0" xfId="0" applyNumberFormat="1" applyFont="1" applyAlignment="1"/>
    <xf numFmtId="0" fontId="9" fillId="0" borderId="15" xfId="0" applyFont="1" applyBorder="1" applyAlignment="1">
      <alignment wrapText="1"/>
    </xf>
    <xf numFmtId="0" fontId="9" fillId="0" borderId="8" xfId="0" applyFont="1" applyBorder="1" applyAlignment="1"/>
    <xf numFmtId="0" fontId="9" fillId="3" borderId="16" xfId="0" applyFont="1" applyFill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workbookViewId="0">
      <selection activeCell="A28" sqref="A28"/>
    </sheetView>
  </sheetViews>
  <sheetFormatPr defaultRowHeight="15" x14ac:dyDescent="0.25"/>
  <cols>
    <col min="1" max="1" width="30" style="6" customWidth="1"/>
    <col min="2" max="2" width="17.28515625" style="6" customWidth="1"/>
    <col min="3" max="3" width="18.7109375" style="6" bestFit="1" customWidth="1"/>
    <col min="4" max="4" width="16.85546875" style="6" bestFit="1" customWidth="1"/>
    <col min="5" max="5" width="11.28515625" style="6" bestFit="1" customWidth="1"/>
    <col min="6" max="7" width="9.140625" style="6"/>
    <col min="8" max="8" width="13.140625" style="6" bestFit="1" customWidth="1"/>
    <col min="9" max="10" width="11.85546875" style="6" bestFit="1" customWidth="1"/>
    <col min="11" max="16384" width="9.140625" style="6"/>
  </cols>
  <sheetData>
    <row r="1" spans="1:4" ht="15" customHeight="1" x14ac:dyDescent="0.25"/>
    <row r="2" spans="1:4" ht="15" customHeight="1" x14ac:dyDescent="0.25">
      <c r="B2" s="9"/>
      <c r="D2" s="8" t="s">
        <v>3</v>
      </c>
    </row>
    <row r="3" spans="1:4" ht="15" customHeight="1" x14ac:dyDescent="0.25">
      <c r="A3" s="1"/>
    </row>
    <row r="4" spans="1:4" ht="15" customHeight="1" x14ac:dyDescent="0.25">
      <c r="B4" s="8" t="s">
        <v>4</v>
      </c>
    </row>
    <row r="5" spans="1:4" ht="15" customHeight="1" x14ac:dyDescent="0.25">
      <c r="A5" s="3"/>
    </row>
    <row r="6" spans="1:4" ht="15" customHeight="1" x14ac:dyDescent="0.25">
      <c r="A6" s="4" t="s">
        <v>13</v>
      </c>
    </row>
    <row r="7" spans="1:4" ht="15" customHeight="1" x14ac:dyDescent="0.25">
      <c r="A7" s="4" t="s">
        <v>14</v>
      </c>
    </row>
    <row r="8" spans="1:4" ht="15" customHeight="1" x14ac:dyDescent="0.25">
      <c r="A8" s="7"/>
    </row>
    <row r="9" spans="1:4" ht="15" customHeight="1" x14ac:dyDescent="0.25">
      <c r="A9" s="2" t="s">
        <v>15</v>
      </c>
    </row>
    <row r="10" spans="1:4" ht="15" customHeight="1" x14ac:dyDescent="0.25">
      <c r="A10" s="2" t="s">
        <v>16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2" t="s">
        <v>21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2" t="s">
        <v>22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2" t="s">
        <v>23</v>
      </c>
    </row>
    <row r="17" spans="1:4" ht="23.25" customHeight="1" thickBot="1" x14ac:dyDescent="0.3">
      <c r="A17" s="5"/>
    </row>
    <row r="18" spans="1:4" ht="45.75" thickBot="1" x14ac:dyDescent="0.3">
      <c r="A18" s="10" t="s">
        <v>0</v>
      </c>
      <c r="B18" s="10" t="s">
        <v>1</v>
      </c>
      <c r="C18" s="31" t="s">
        <v>2</v>
      </c>
      <c r="D18" s="11" t="s">
        <v>17</v>
      </c>
    </row>
    <row r="19" spans="1:4" s="9" customFormat="1" ht="30.75" thickBot="1" x14ac:dyDescent="0.3">
      <c r="A19" s="22" t="s">
        <v>8</v>
      </c>
      <c r="B19" s="14">
        <v>22338</v>
      </c>
      <c r="C19" s="23">
        <v>187849433.97</v>
      </c>
      <c r="D19" s="20">
        <f>SUM(D20:D23)</f>
        <v>1</v>
      </c>
    </row>
    <row r="20" spans="1:4" s="9" customFormat="1" ht="16.5" thickBot="1" x14ac:dyDescent="0.3">
      <c r="A20" s="24" t="s">
        <v>9</v>
      </c>
      <c r="B20" s="21">
        <v>9831</v>
      </c>
      <c r="C20" s="25">
        <v>129591732.25485</v>
      </c>
      <c r="D20" s="15">
        <f>B20/B19</f>
        <v>0.44010206822455011</v>
      </c>
    </row>
    <row r="21" spans="1:4" s="9" customFormat="1" ht="30.75" thickBot="1" x14ac:dyDescent="0.3">
      <c r="A21" s="26" t="s">
        <v>18</v>
      </c>
      <c r="B21" s="21">
        <v>10349</v>
      </c>
      <c r="C21" s="25">
        <v>40935089.622478001</v>
      </c>
      <c r="D21" s="15">
        <f>B21/B19</f>
        <v>0.46329125257408899</v>
      </c>
    </row>
    <row r="22" spans="1:4" s="9" customFormat="1" ht="45.75" thickBot="1" x14ac:dyDescent="0.3">
      <c r="A22" s="27" t="s">
        <v>19</v>
      </c>
      <c r="B22" s="16">
        <v>0</v>
      </c>
      <c r="C22" s="23">
        <v>0</v>
      </c>
      <c r="D22" s="15">
        <f>0</f>
        <v>0</v>
      </c>
    </row>
    <row r="23" spans="1:4" s="9" customFormat="1" ht="48" customHeight="1" thickBot="1" x14ac:dyDescent="0.3">
      <c r="A23" s="28" t="s">
        <v>20</v>
      </c>
      <c r="B23" s="21">
        <v>2158</v>
      </c>
      <c r="C23" s="25">
        <v>17322612.100000001</v>
      </c>
      <c r="D23" s="17">
        <f>B23/B19</f>
        <v>9.6606679201360915E-2</v>
      </c>
    </row>
    <row r="24" spans="1:4" s="9" customFormat="1" ht="30.75" thickBot="1" x14ac:dyDescent="0.3">
      <c r="A24" s="29" t="s">
        <v>10</v>
      </c>
      <c r="B24" s="18">
        <v>0</v>
      </c>
      <c r="C24" s="19">
        <v>0</v>
      </c>
      <c r="D24" s="18" t="s">
        <v>11</v>
      </c>
    </row>
    <row r="25" spans="1:4" s="9" customFormat="1" ht="30.75" thickBot="1" x14ac:dyDescent="0.3">
      <c r="A25" s="30" t="s">
        <v>12</v>
      </c>
      <c r="B25" s="18">
        <f>0</f>
        <v>0</v>
      </c>
      <c r="C25" s="19">
        <f>0</f>
        <v>0</v>
      </c>
      <c r="D25" s="18" t="s">
        <v>11</v>
      </c>
    </row>
    <row r="26" spans="1:4" x14ac:dyDescent="0.25">
      <c r="A26" s="5"/>
    </row>
    <row r="28" spans="1:4" x14ac:dyDescent="0.25">
      <c r="A28" s="1"/>
    </row>
    <row r="29" spans="1:4" x14ac:dyDescent="0.25">
      <c r="A29" s="1"/>
    </row>
    <row r="30" spans="1:4" x14ac:dyDescent="0.25">
      <c r="A30" s="1"/>
    </row>
    <row r="31" spans="1:4" x14ac:dyDescent="0.25">
      <c r="A31" s="1"/>
    </row>
    <row r="32" spans="1:4" x14ac:dyDescent="0.25">
      <c r="A32" s="13"/>
    </row>
    <row r="33" spans="1:7" x14ac:dyDescent="0.25">
      <c r="G33"/>
    </row>
    <row r="35" spans="1:7" x14ac:dyDescent="0.25">
      <c r="A35"/>
      <c r="B35"/>
      <c r="C35"/>
      <c r="D35"/>
    </row>
    <row r="36" spans="1:7" x14ac:dyDescent="0.25">
      <c r="A36"/>
      <c r="B36"/>
      <c r="C36"/>
      <c r="D36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sqref="A1:XFD1048576"/>
    </sheetView>
  </sheetViews>
  <sheetFormatPr defaultRowHeight="15" x14ac:dyDescent="0.25"/>
  <cols>
    <col min="1" max="1" width="30" style="6" customWidth="1"/>
    <col min="2" max="2" width="17.28515625" style="6" customWidth="1"/>
    <col min="3" max="3" width="19.5703125" style="6" bestFit="1" customWidth="1"/>
    <col min="4" max="4" width="16.85546875" style="6" bestFit="1" customWidth="1"/>
    <col min="5" max="5" width="14.140625" style="6" bestFit="1" customWidth="1"/>
    <col min="6" max="7" width="9.140625" style="6"/>
    <col min="8" max="8" width="13.140625" style="6" bestFit="1" customWidth="1"/>
    <col min="9" max="10" width="11.85546875" style="6" bestFit="1" customWidth="1"/>
    <col min="11" max="11" width="13.140625" style="6" bestFit="1" customWidth="1"/>
    <col min="12" max="12" width="11.85546875" style="6" bestFit="1" customWidth="1"/>
    <col min="13" max="16384" width="9.140625" style="6"/>
  </cols>
  <sheetData>
    <row r="2" spans="1:4" x14ac:dyDescent="0.25">
      <c r="B2" s="9"/>
      <c r="D2" s="8" t="s">
        <v>3</v>
      </c>
    </row>
    <row r="3" spans="1:4" x14ac:dyDescent="0.25">
      <c r="A3" s="1"/>
    </row>
    <row r="4" spans="1:4" x14ac:dyDescent="0.25">
      <c r="B4" s="8" t="s">
        <v>4</v>
      </c>
    </row>
    <row r="5" spans="1:4" x14ac:dyDescent="0.25">
      <c r="A5" s="3"/>
    </row>
    <row r="6" spans="1:4" x14ac:dyDescent="0.25">
      <c r="A6" s="4" t="s">
        <v>13</v>
      </c>
    </row>
    <row r="7" spans="1:4" x14ac:dyDescent="0.25">
      <c r="A7" s="4" t="s">
        <v>14</v>
      </c>
    </row>
    <row r="8" spans="1:4" x14ac:dyDescent="0.25">
      <c r="A8" s="7"/>
    </row>
    <row r="9" spans="1:4" x14ac:dyDescent="0.25">
      <c r="A9" s="2" t="s">
        <v>15</v>
      </c>
    </row>
    <row r="10" spans="1:4" x14ac:dyDescent="0.25">
      <c r="A10" s="2" t="s">
        <v>16</v>
      </c>
    </row>
    <row r="11" spans="1:4" x14ac:dyDescent="0.25">
      <c r="A11" s="5"/>
    </row>
    <row r="12" spans="1:4" x14ac:dyDescent="0.25">
      <c r="A12" s="5" t="s">
        <v>5</v>
      </c>
      <c r="B12" s="12" t="s">
        <v>21</v>
      </c>
    </row>
    <row r="13" spans="1:4" x14ac:dyDescent="0.25">
      <c r="A13" s="5"/>
    </row>
    <row r="14" spans="1:4" x14ac:dyDescent="0.25">
      <c r="A14" s="5" t="s">
        <v>6</v>
      </c>
      <c r="B14" s="12" t="s">
        <v>22</v>
      </c>
    </row>
    <row r="15" spans="1:4" x14ac:dyDescent="0.25">
      <c r="A15" s="5"/>
    </row>
    <row r="16" spans="1:4" x14ac:dyDescent="0.25">
      <c r="A16" s="5" t="s">
        <v>7</v>
      </c>
      <c r="B16" s="12" t="s">
        <v>24</v>
      </c>
    </row>
    <row r="17" spans="1:5" ht="15.75" thickBot="1" x14ac:dyDescent="0.3">
      <c r="A17" s="5"/>
    </row>
    <row r="18" spans="1:5" ht="45.75" thickBot="1" x14ac:dyDescent="0.3">
      <c r="A18" s="10" t="s">
        <v>0</v>
      </c>
      <c r="B18" s="10" t="s">
        <v>1</v>
      </c>
      <c r="C18" s="31" t="s">
        <v>2</v>
      </c>
      <c r="D18" s="11" t="s">
        <v>17</v>
      </c>
    </row>
    <row r="19" spans="1:5" s="9" customFormat="1" ht="30.75" thickBot="1" x14ac:dyDescent="0.3">
      <c r="A19" s="22" t="s">
        <v>8</v>
      </c>
      <c r="B19" s="32">
        <v>23033</v>
      </c>
      <c r="C19" s="33">
        <f>SUM(C20:C23)</f>
        <v>205987079.559944</v>
      </c>
      <c r="D19" s="34">
        <f>SUM(D20:D24)</f>
        <v>1</v>
      </c>
    </row>
    <row r="20" spans="1:5" s="9" customFormat="1" ht="16.5" thickBot="1" x14ac:dyDescent="0.3">
      <c r="A20" s="24" t="s">
        <v>9</v>
      </c>
      <c r="B20" s="35">
        <v>10902</v>
      </c>
      <c r="C20" s="36">
        <v>153124859.99340001</v>
      </c>
      <c r="D20" s="37">
        <f>B20/B19</f>
        <v>0.47332088742239398</v>
      </c>
      <c r="E20" s="38" t="s">
        <v>25</v>
      </c>
    </row>
    <row r="21" spans="1:5" s="9" customFormat="1" ht="30.75" thickBot="1" x14ac:dyDescent="0.3">
      <c r="A21" s="26" t="s">
        <v>18</v>
      </c>
      <c r="B21" s="39">
        <v>10316</v>
      </c>
      <c r="C21" s="40">
        <v>43123248.636543997</v>
      </c>
      <c r="D21" s="37">
        <f>B21/B19</f>
        <v>0.44787912994399343</v>
      </c>
    </row>
    <row r="22" spans="1:5" s="9" customFormat="1" ht="45" x14ac:dyDescent="0.25">
      <c r="A22" s="41" t="s">
        <v>19</v>
      </c>
      <c r="B22" s="42"/>
      <c r="C22" s="42"/>
      <c r="D22" s="37">
        <f t="shared" ref="D22" si="0">B22/B20</f>
        <v>0</v>
      </c>
    </row>
    <row r="23" spans="1:5" s="9" customFormat="1" ht="45.75" thickBot="1" x14ac:dyDescent="0.3">
      <c r="A23" s="28" t="s">
        <v>20</v>
      </c>
      <c r="B23" s="43">
        <v>1815</v>
      </c>
      <c r="C23" s="44">
        <v>9738970.9299999997</v>
      </c>
      <c r="D23" s="45">
        <f>B23/B19</f>
        <v>7.8799982633612639E-2</v>
      </c>
    </row>
    <row r="24" spans="1:5" s="9" customFormat="1" ht="30.75" thickBot="1" x14ac:dyDescent="0.3">
      <c r="A24" s="29" t="s">
        <v>10</v>
      </c>
      <c r="B24" s="46">
        <v>0</v>
      </c>
      <c r="C24" s="47">
        <v>0</v>
      </c>
      <c r="D24" s="46" t="s">
        <v>11</v>
      </c>
    </row>
    <row r="25" spans="1:5" s="9" customFormat="1" ht="30.75" thickBot="1" x14ac:dyDescent="0.3">
      <c r="A25" s="30" t="s">
        <v>12</v>
      </c>
      <c r="B25" s="46">
        <f>0</f>
        <v>0</v>
      </c>
      <c r="C25" s="47">
        <f>0</f>
        <v>0</v>
      </c>
      <c r="D25" s="46" t="s">
        <v>11</v>
      </c>
    </row>
    <row r="26" spans="1:5" x14ac:dyDescent="0.25">
      <c r="A26" s="5"/>
    </row>
    <row r="28" spans="1:5" x14ac:dyDescent="0.25">
      <c r="A28" s="1" t="s">
        <v>26</v>
      </c>
    </row>
    <row r="29" spans="1:5" x14ac:dyDescent="0.25">
      <c r="A29" s="1" t="s">
        <v>27</v>
      </c>
    </row>
    <row r="30" spans="1:5" x14ac:dyDescent="0.25">
      <c r="A30" s="1"/>
    </row>
    <row r="31" spans="1:5" x14ac:dyDescent="0.25">
      <c r="A31" s="1" t="s">
        <v>28</v>
      </c>
    </row>
    <row r="32" spans="1:5" x14ac:dyDescent="0.25">
      <c r="A32" s="13">
        <v>43647</v>
      </c>
    </row>
    <row r="33" spans="1:7" x14ac:dyDescent="0.25">
      <c r="G33"/>
    </row>
    <row r="35" spans="1:7" x14ac:dyDescent="0.25">
      <c r="A35"/>
      <c r="B35"/>
      <c r="C35"/>
      <c r="D35"/>
    </row>
    <row r="36" spans="1:7" x14ac:dyDescent="0.25">
      <c r="A36"/>
      <c r="B36"/>
      <c r="C36"/>
      <c r="D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workbookViewId="0">
      <selection sqref="A1:XFD1048576"/>
    </sheetView>
  </sheetViews>
  <sheetFormatPr defaultRowHeight="14.25" x14ac:dyDescent="0.2"/>
  <cols>
    <col min="1" max="1" width="30" style="48" customWidth="1"/>
    <col min="2" max="2" width="17.28515625" style="48" customWidth="1"/>
    <col min="3" max="3" width="19.5703125" style="48" bestFit="1" customWidth="1"/>
    <col min="4" max="4" width="16.85546875" style="48" bestFit="1" customWidth="1"/>
    <col min="5" max="5" width="14.140625" style="48" bestFit="1" customWidth="1"/>
    <col min="6" max="7" width="9.140625" style="48"/>
    <col min="8" max="8" width="13.140625" style="48" bestFit="1" customWidth="1"/>
    <col min="9" max="16384" width="9.140625" style="48"/>
  </cols>
  <sheetData>
    <row r="2" spans="1:4" ht="15" x14ac:dyDescent="0.2">
      <c r="B2" s="49"/>
      <c r="D2" s="50" t="s">
        <v>3</v>
      </c>
    </row>
    <row r="3" spans="1:4" ht="15" x14ac:dyDescent="0.2">
      <c r="A3" s="51"/>
    </row>
    <row r="4" spans="1:4" ht="15" x14ac:dyDescent="0.2">
      <c r="B4" s="50" t="s">
        <v>4</v>
      </c>
    </row>
    <row r="5" spans="1:4" ht="15" x14ac:dyDescent="0.2">
      <c r="A5" s="52"/>
    </row>
    <row r="6" spans="1:4" ht="15" x14ac:dyDescent="0.2">
      <c r="A6" s="53" t="s">
        <v>13</v>
      </c>
    </row>
    <row r="7" spans="1:4" ht="15" x14ac:dyDescent="0.2">
      <c r="A7" s="53" t="s">
        <v>14</v>
      </c>
    </row>
    <row r="8" spans="1:4" x14ac:dyDescent="0.2">
      <c r="A8" s="54"/>
    </row>
    <row r="9" spans="1:4" ht="15" x14ac:dyDescent="0.2">
      <c r="A9" s="55" t="s">
        <v>15</v>
      </c>
    </row>
    <row r="10" spans="1:4" ht="15" x14ac:dyDescent="0.2">
      <c r="A10" s="55" t="s">
        <v>29</v>
      </c>
    </row>
    <row r="11" spans="1:4" ht="15" x14ac:dyDescent="0.2">
      <c r="A11" s="56"/>
    </row>
    <row r="12" spans="1:4" ht="15" x14ac:dyDescent="0.25">
      <c r="A12" s="56" t="s">
        <v>5</v>
      </c>
      <c r="B12" s="57" t="s">
        <v>21</v>
      </c>
    </row>
    <row r="13" spans="1:4" ht="15" x14ac:dyDescent="0.2">
      <c r="A13" s="56"/>
    </row>
    <row r="14" spans="1:4" ht="15" x14ac:dyDescent="0.25">
      <c r="A14" s="56" t="s">
        <v>6</v>
      </c>
      <c r="B14" s="57" t="s">
        <v>22</v>
      </c>
    </row>
    <row r="15" spans="1:4" ht="15" x14ac:dyDescent="0.2">
      <c r="A15" s="56"/>
    </row>
    <row r="16" spans="1:4" ht="15" x14ac:dyDescent="0.25">
      <c r="A16" s="56" t="s">
        <v>7</v>
      </c>
      <c r="B16" s="57" t="s">
        <v>30</v>
      </c>
    </row>
    <row r="17" spans="1:9" ht="15.75" thickBot="1" x14ac:dyDescent="0.25">
      <c r="A17" s="56"/>
      <c r="I17" s="58"/>
    </row>
    <row r="18" spans="1:9" ht="60.75" thickBot="1" x14ac:dyDescent="0.25">
      <c r="A18" s="59" t="s">
        <v>0</v>
      </c>
      <c r="B18" s="59" t="s">
        <v>1</v>
      </c>
      <c r="C18" s="59" t="s">
        <v>2</v>
      </c>
      <c r="D18" s="60" t="s">
        <v>17</v>
      </c>
      <c r="I18" s="58"/>
    </row>
    <row r="19" spans="1:9" s="49" customFormat="1" ht="30.75" thickBot="1" x14ac:dyDescent="0.3">
      <c r="A19" s="61" t="s">
        <v>8</v>
      </c>
      <c r="B19" s="62">
        <v>22498</v>
      </c>
      <c r="C19" s="63">
        <v>186970212</v>
      </c>
      <c r="D19" s="64">
        <f>SUM(D20:D24)</f>
        <v>1</v>
      </c>
      <c r="I19" s="58"/>
    </row>
    <row r="20" spans="1:9" s="49" customFormat="1" ht="30.75" thickBot="1" x14ac:dyDescent="0.3">
      <c r="A20" s="65" t="s">
        <v>9</v>
      </c>
      <c r="B20" s="66">
        <v>9694</v>
      </c>
      <c r="C20" s="67">
        <v>122806077</v>
      </c>
      <c r="D20" s="68">
        <f>B20/B19</f>
        <v>0.4308827451329007</v>
      </c>
      <c r="E20" s="69" t="s">
        <v>25</v>
      </c>
      <c r="I20" s="58"/>
    </row>
    <row r="21" spans="1:9" s="49" customFormat="1" ht="30" x14ac:dyDescent="0.25">
      <c r="A21" s="65" t="s">
        <v>18</v>
      </c>
      <c r="B21" s="66">
        <v>10543</v>
      </c>
      <c r="C21" s="67">
        <v>52077499</v>
      </c>
      <c r="D21" s="68">
        <f>B21/B19</f>
        <v>0.46861943283847451</v>
      </c>
      <c r="I21" s="58"/>
    </row>
    <row r="22" spans="1:9" s="49" customFormat="1" ht="60" x14ac:dyDescent="0.25">
      <c r="A22" s="70" t="s">
        <v>31</v>
      </c>
      <c r="B22" s="71">
        <v>0</v>
      </c>
      <c r="C22" s="71"/>
      <c r="D22" s="68">
        <f t="shared" ref="D22" si="0">B22/B20</f>
        <v>0</v>
      </c>
      <c r="I22" s="58"/>
    </row>
    <row r="23" spans="1:9" s="49" customFormat="1" ht="60.75" thickBot="1" x14ac:dyDescent="0.3">
      <c r="A23" s="72" t="s">
        <v>32</v>
      </c>
      <c r="B23" s="73">
        <v>2261</v>
      </c>
      <c r="C23" s="67">
        <v>12086636</v>
      </c>
      <c r="D23" s="68">
        <f>B23/B19</f>
        <v>0.10049782202862477</v>
      </c>
    </row>
    <row r="24" spans="1:9" s="49" customFormat="1" ht="45.75" thickBot="1" x14ac:dyDescent="0.3">
      <c r="A24" s="74" t="s">
        <v>10</v>
      </c>
      <c r="B24" s="75">
        <v>0</v>
      </c>
      <c r="C24" s="76">
        <v>0</v>
      </c>
      <c r="D24" s="75" t="s">
        <v>11</v>
      </c>
    </row>
    <row r="25" spans="1:9" s="49" customFormat="1" ht="30.75" thickBot="1" x14ac:dyDescent="0.3">
      <c r="A25" s="77" t="s">
        <v>12</v>
      </c>
      <c r="B25" s="78">
        <f>0</f>
        <v>0</v>
      </c>
      <c r="C25" s="79">
        <f>0</f>
        <v>0</v>
      </c>
      <c r="D25" s="78" t="s">
        <v>11</v>
      </c>
    </row>
    <row r="26" spans="1:9" ht="15" x14ac:dyDescent="0.2">
      <c r="A26" s="56"/>
    </row>
    <row r="28" spans="1:9" ht="15" x14ac:dyDescent="0.2">
      <c r="A28" s="51" t="s">
        <v>26</v>
      </c>
    </row>
    <row r="29" spans="1:9" ht="15" x14ac:dyDescent="0.2">
      <c r="A29" s="51" t="s">
        <v>27</v>
      </c>
    </row>
    <row r="30" spans="1:9" ht="15" x14ac:dyDescent="0.2">
      <c r="A30" s="51"/>
    </row>
    <row r="31" spans="1:9" ht="15" x14ac:dyDescent="0.2">
      <c r="A31" s="51" t="s">
        <v>28</v>
      </c>
    </row>
    <row r="32" spans="1:9" ht="15" x14ac:dyDescent="0.2">
      <c r="A32" s="80">
        <v>43739</v>
      </c>
    </row>
    <row r="33" spans="1:7" x14ac:dyDescent="0.2">
      <c r="G33" s="58"/>
    </row>
    <row r="35" spans="1:7" x14ac:dyDescent="0.2">
      <c r="A35" s="58"/>
      <c r="B35" s="58"/>
      <c r="C35" s="58"/>
      <c r="D35" s="58"/>
    </row>
    <row r="36" spans="1:7" x14ac:dyDescent="0.2">
      <c r="A36" s="58"/>
      <c r="B36" s="58"/>
      <c r="C36" s="58"/>
      <c r="D36" s="5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workbookViewId="0">
      <selection sqref="A1:XFD1048576"/>
    </sheetView>
  </sheetViews>
  <sheetFormatPr defaultRowHeight="14.25" x14ac:dyDescent="0.2"/>
  <cols>
    <col min="1" max="1" width="30" style="48" customWidth="1"/>
    <col min="2" max="2" width="17.28515625" style="48" customWidth="1"/>
    <col min="3" max="3" width="19.5703125" style="48" bestFit="1" customWidth="1"/>
    <col min="4" max="4" width="16.85546875" style="48" bestFit="1" customWidth="1"/>
    <col min="5" max="5" width="14.140625" style="48" bestFit="1" customWidth="1"/>
    <col min="6" max="7" width="9.140625" style="48"/>
    <col min="8" max="8" width="13.140625" style="48" bestFit="1" customWidth="1"/>
    <col min="9" max="16384" width="9.140625" style="48"/>
  </cols>
  <sheetData>
    <row r="2" spans="1:4" ht="15" x14ac:dyDescent="0.2">
      <c r="B2" s="49"/>
      <c r="D2" s="50" t="s">
        <v>3</v>
      </c>
    </row>
    <row r="3" spans="1:4" ht="15" x14ac:dyDescent="0.2">
      <c r="A3" s="51"/>
    </row>
    <row r="4" spans="1:4" ht="15" x14ac:dyDescent="0.2">
      <c r="B4" s="50" t="s">
        <v>4</v>
      </c>
    </row>
    <row r="5" spans="1:4" ht="15" x14ac:dyDescent="0.2">
      <c r="A5" s="52"/>
    </row>
    <row r="6" spans="1:4" ht="15" x14ac:dyDescent="0.2">
      <c r="A6" s="53" t="s">
        <v>13</v>
      </c>
    </row>
    <row r="7" spans="1:4" ht="15" x14ac:dyDescent="0.2">
      <c r="A7" s="53" t="s">
        <v>14</v>
      </c>
    </row>
    <row r="8" spans="1:4" x14ac:dyDescent="0.2">
      <c r="A8" s="54"/>
    </row>
    <row r="9" spans="1:4" ht="15" x14ac:dyDescent="0.2">
      <c r="A9" s="55" t="s">
        <v>15</v>
      </c>
    </row>
    <row r="10" spans="1:4" ht="15" x14ac:dyDescent="0.2">
      <c r="A10" s="55" t="s">
        <v>29</v>
      </c>
    </row>
    <row r="11" spans="1:4" ht="15" x14ac:dyDescent="0.2">
      <c r="A11" s="56"/>
    </row>
    <row r="12" spans="1:4" ht="15" x14ac:dyDescent="0.25">
      <c r="A12" s="56" t="s">
        <v>5</v>
      </c>
      <c r="B12" s="57" t="s">
        <v>21</v>
      </c>
    </row>
    <row r="13" spans="1:4" ht="15" x14ac:dyDescent="0.2">
      <c r="A13" s="56"/>
    </row>
    <row r="14" spans="1:4" ht="15" x14ac:dyDescent="0.25">
      <c r="A14" s="56" t="s">
        <v>6</v>
      </c>
      <c r="B14" s="57" t="s">
        <v>22</v>
      </c>
    </row>
    <row r="15" spans="1:4" ht="15" x14ac:dyDescent="0.2">
      <c r="A15" s="56"/>
    </row>
    <row r="16" spans="1:4" ht="15" x14ac:dyDescent="0.25">
      <c r="A16" s="56" t="s">
        <v>7</v>
      </c>
      <c r="B16" s="57" t="s">
        <v>33</v>
      </c>
    </row>
    <row r="17" spans="1:9" ht="15.75" thickBot="1" x14ac:dyDescent="0.25">
      <c r="A17" s="56"/>
      <c r="I17" s="58"/>
    </row>
    <row r="18" spans="1:9" ht="60.75" thickBot="1" x14ac:dyDescent="0.25">
      <c r="A18" s="59" t="s">
        <v>0</v>
      </c>
      <c r="B18" s="59" t="s">
        <v>1</v>
      </c>
      <c r="C18" s="59" t="s">
        <v>2</v>
      </c>
      <c r="D18" s="60" t="s">
        <v>17</v>
      </c>
      <c r="I18" s="58"/>
    </row>
    <row r="19" spans="1:9" s="49" customFormat="1" ht="30.75" thickBot="1" x14ac:dyDescent="0.3">
      <c r="A19" s="61" t="s">
        <v>8</v>
      </c>
      <c r="B19" s="62">
        <f>SUM(B20:B23)</f>
        <v>23784</v>
      </c>
      <c r="C19" s="63">
        <f>SUM(C20:C23)</f>
        <v>237498268</v>
      </c>
      <c r="D19" s="64">
        <f>SUM(D20:D24)</f>
        <v>1</v>
      </c>
      <c r="I19" s="58"/>
    </row>
    <row r="20" spans="1:9" s="49" customFormat="1" ht="30.75" thickBot="1" x14ac:dyDescent="0.3">
      <c r="A20" s="65" t="s">
        <v>9</v>
      </c>
      <c r="B20" s="66">
        <v>10205</v>
      </c>
      <c r="C20" s="67">
        <f>157565372</f>
        <v>157565372</v>
      </c>
      <c r="D20" s="68">
        <f>B20/B19</f>
        <v>0.42906996300033634</v>
      </c>
      <c r="E20" s="69" t="s">
        <v>25</v>
      </c>
      <c r="I20" s="58"/>
    </row>
    <row r="21" spans="1:9" s="49" customFormat="1" ht="30" x14ac:dyDescent="0.25">
      <c r="A21" s="65" t="s">
        <v>18</v>
      </c>
      <c r="B21" s="66">
        <v>11350</v>
      </c>
      <c r="C21" s="67">
        <f>52400369</f>
        <v>52400369</v>
      </c>
      <c r="D21" s="68">
        <f>B21/B19</f>
        <v>0.47721157080390181</v>
      </c>
      <c r="I21" s="58"/>
    </row>
    <row r="22" spans="1:9" s="49" customFormat="1" ht="60" x14ac:dyDescent="0.25">
      <c r="A22" s="70" t="s">
        <v>31</v>
      </c>
      <c r="B22" s="71"/>
      <c r="C22" s="71"/>
      <c r="D22" s="68">
        <f t="shared" ref="D22" si="0">B22/B20</f>
        <v>0</v>
      </c>
      <c r="I22" s="58"/>
    </row>
    <row r="23" spans="1:9" s="49" customFormat="1" ht="60.75" thickBot="1" x14ac:dyDescent="0.3">
      <c r="A23" s="72" t="s">
        <v>32</v>
      </c>
      <c r="B23" s="73">
        <v>2229</v>
      </c>
      <c r="C23" s="67">
        <f>27532527</f>
        <v>27532527</v>
      </c>
      <c r="D23" s="68">
        <f>B23/B19</f>
        <v>9.3718466195761851E-2</v>
      </c>
    </row>
    <row r="24" spans="1:9" s="49" customFormat="1" ht="45.75" thickBot="1" x14ac:dyDescent="0.3">
      <c r="A24" s="74" t="s">
        <v>10</v>
      </c>
      <c r="B24" s="75">
        <v>0</v>
      </c>
      <c r="C24" s="76">
        <v>0</v>
      </c>
      <c r="D24" s="75" t="s">
        <v>11</v>
      </c>
    </row>
    <row r="25" spans="1:9" s="49" customFormat="1" ht="30.75" thickBot="1" x14ac:dyDescent="0.3">
      <c r="A25" s="77" t="s">
        <v>12</v>
      </c>
      <c r="B25" s="78">
        <f>0</f>
        <v>0</v>
      </c>
      <c r="C25" s="79">
        <f>0</f>
        <v>0</v>
      </c>
      <c r="D25" s="78" t="s">
        <v>11</v>
      </c>
    </row>
    <row r="26" spans="1:9" ht="15" x14ac:dyDescent="0.2">
      <c r="A26" s="56"/>
    </row>
    <row r="28" spans="1:9" ht="15" x14ac:dyDescent="0.2">
      <c r="A28" s="51" t="s">
        <v>25</v>
      </c>
    </row>
    <row r="29" spans="1:9" ht="15" x14ac:dyDescent="0.2">
      <c r="A29" s="51" t="s">
        <v>25</v>
      </c>
    </row>
    <row r="30" spans="1:9" ht="15" x14ac:dyDescent="0.2">
      <c r="A30" s="51"/>
    </row>
    <row r="31" spans="1:9" ht="15" x14ac:dyDescent="0.2">
      <c r="A31" s="51" t="s">
        <v>28</v>
      </c>
    </row>
    <row r="32" spans="1:9" ht="15" x14ac:dyDescent="0.2">
      <c r="A32" s="80">
        <v>43832</v>
      </c>
    </row>
    <row r="33" spans="1:7" x14ac:dyDescent="0.2">
      <c r="G33" s="58"/>
    </row>
    <row r="37" spans="1:7" x14ac:dyDescent="0.2">
      <c r="A37"/>
      <c r="B37"/>
      <c r="C37"/>
      <c r="D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Q1 - Prompt Payments Return</vt:lpstr>
      <vt:lpstr>Q2 - Prompt Payments Return</vt:lpstr>
      <vt:lpstr>Q3 - Prompt Payments Return</vt:lpstr>
      <vt:lpstr>Q4 - Prompt Payments Return</vt:lpstr>
      <vt:lpstr>'Q1 - 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 Bruton</cp:lastModifiedBy>
  <cp:lastPrinted>2019-01-14T13:58:46Z</cp:lastPrinted>
  <dcterms:created xsi:type="dcterms:W3CDTF">2011-03-28T08:44:51Z</dcterms:created>
  <dcterms:modified xsi:type="dcterms:W3CDTF">2021-01-08T13:07:00Z</dcterms:modified>
</cp:coreProperties>
</file>