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94\Documents\New Site\Council\Budget and Finance\Financial accounting services\returns and prompt\2021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C23" i="1" l="1"/>
  <c r="C21" i="1" l="1"/>
  <c r="C20" i="1"/>
  <c r="C19" i="1"/>
  <c r="D21" i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<sst xmlns="http://schemas.openxmlformats.org/spreadsheetml/2006/main" count="27" uniqueCount="27">
  <si>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</si>
  <si>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</si>
  <si>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</si>
  <si>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</si>
  <si>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</si>
  <si>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</si>
  <si>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</si>
  <si>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</si>
  <si>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</si>
  <si>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</si>
  <si>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</si>
  <si>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</si>
  <si>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</si>
  <si>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</si>
  <si>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</si>
  <si>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</si>
  <si>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</si>
  <si>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</si>
  <si>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</si>
  <si>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</si>
  <si>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>Allwynne O'Connor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</si>
  <si>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</si>
  <si>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</si>
  <si>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</si>
  <si>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</si>
  <si>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</si>
  <si>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1 January - 31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</si>
</sst>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  <xf numFmtId="9" fontId="5" fillId="0" borderId="10" xfId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6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3" zoomScaleNormal="100" workbookViewId="0">
      <selection activeCell="A13" sqref="A13"/>
    </sheetView>
  </sheetViews>
  <sheetFormatPr defaultRowHeight="14.25" x14ac:dyDescent="0.2"/>
  <cols>
    <col min="1" max="1" width="30" style="1" customWidth="1"/>
    <col min="2" max="2" width="17.28515625" style="23" customWidth="1"/>
    <col min="3" max="3" width="19.5703125" style="21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4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23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3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3" t="s">
        <v>21</v>
      </c>
    </row>
    <row r="15" spans="1:4" ht="15" customHeight="1" x14ac:dyDescent="0.2">
      <c r="A15" s="9"/>
    </row>
    <row r="16" spans="1:4" ht="15" customHeight="1" x14ac:dyDescent="0.2">
      <c r="A16" s="9" t="s">
        <v>7</v>
      </c>
      <c r="B16" s="23" t="s">
        <v>26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2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5">
        <v>18650</v>
      </c>
      <c r="C19" s="30">
        <f>179301899</f>
        <v>179301899</v>
      </c>
      <c r="D19" s="20"/>
    </row>
    <row r="20" spans="1:5" s="2" customFormat="1" ht="30.75" thickBot="1" x14ac:dyDescent="0.3">
      <c r="A20" s="13" t="s">
        <v>9</v>
      </c>
      <c r="B20" s="23">
        <v>8073</v>
      </c>
      <c r="C20" s="31">
        <f>126250310</f>
        <v>126250310</v>
      </c>
      <c r="D20" s="32">
        <f>B20/B19</f>
        <v>0.43286863270777481</v>
      </c>
      <c r="E20" s="14" t="s">
        <v>22</v>
      </c>
    </row>
    <row r="21" spans="1:5" s="2" customFormat="1" ht="30" x14ac:dyDescent="0.25">
      <c r="A21" s="13" t="s">
        <v>18</v>
      </c>
      <c r="B21" s="33">
        <v>7688</v>
      </c>
      <c r="C21" s="34">
        <f>37720503</f>
        <v>37720503</v>
      </c>
      <c r="D21" s="35">
        <f>B21/B19</f>
        <v>0.41222520107238608</v>
      </c>
    </row>
    <row r="22" spans="1:5" s="2" customFormat="1" ht="60" x14ac:dyDescent="0.25">
      <c r="A22" s="39" t="s">
        <v>24</v>
      </c>
      <c r="B22" s="26">
        <v>0</v>
      </c>
      <c r="C22" s="26">
        <v>0</v>
      </c>
      <c r="D22" s="26">
        <v>0</v>
      </c>
    </row>
    <row r="23" spans="1:5" s="2" customFormat="1" ht="48" customHeight="1" thickBot="1" x14ac:dyDescent="0.3">
      <c r="A23" s="15" t="s">
        <v>25</v>
      </c>
      <c r="B23" s="36">
        <v>2889</v>
      </c>
      <c r="C23" s="37">
        <f>15331085</f>
        <v>15331085</v>
      </c>
      <c r="D23" s="38">
        <v>0.16</v>
      </c>
    </row>
    <row r="24" spans="1:5" s="2" customFormat="1" ht="45.75" thickBot="1" x14ac:dyDescent="0.3">
      <c r="A24" s="16" t="s">
        <v>10</v>
      </c>
      <c r="B24" s="27">
        <v>0</v>
      </c>
      <c r="C24" s="40">
        <v>0</v>
      </c>
      <c r="D24" s="42">
        <v>0</v>
      </c>
    </row>
    <row r="25" spans="1:5" s="2" customFormat="1" ht="30.75" thickBot="1" x14ac:dyDescent="0.3">
      <c r="A25" s="17" t="s">
        <v>11</v>
      </c>
      <c r="B25" s="28">
        <v>0</v>
      </c>
      <c r="C25" s="41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4" t="s">
        <v>20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19">
        <v>44291</v>
      </c>
    </row>
    <row r="36" spans="1:4" x14ac:dyDescent="0.2">
      <c r="A36"/>
      <c r="B36" s="29"/>
      <c r="C36"/>
      <c r="D36"/>
    </row>
    <row r="37" spans="1:4" x14ac:dyDescent="0.2">
      <c r="A37"/>
      <c r="B37" s="29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 Bruton</cp:lastModifiedBy>
  <cp:lastPrinted>2021-01-08T08:43:20Z</cp:lastPrinted>
  <dcterms:created xsi:type="dcterms:W3CDTF">2011-03-28T08:44:51Z</dcterms:created>
  <dcterms:modified xsi:type="dcterms:W3CDTF">2021-04-08T07:55:09Z</dcterms:modified>
</cp:coreProperties>
</file>